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6" i="2" l="1"/>
  <c r="K5" i="2"/>
  <c r="O19" i="2"/>
  <c r="N19" i="2"/>
  <c r="M19" i="2"/>
  <c r="L19" i="2"/>
  <c r="AR15" i="2"/>
  <c r="V15" i="2"/>
  <c r="AS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I15" i="2"/>
  <c r="I19" i="2" s="1"/>
  <c r="H15" i="2"/>
  <c r="H19" i="2" s="1"/>
  <c r="G15" i="2"/>
  <c r="G19" i="2" s="1"/>
  <c r="G21" i="2" s="1"/>
  <c r="F15" i="2"/>
  <c r="F19" i="2" s="1"/>
  <c r="E15" i="2"/>
  <c r="E19" i="2" s="1"/>
  <c r="K15" i="2" l="1"/>
  <c r="K19" i="2" s="1"/>
  <c r="K21" i="2" s="1"/>
  <c r="J15" i="2"/>
  <c r="E21" i="2"/>
  <c r="F20" i="2"/>
  <c r="F21" i="2" s="1"/>
  <c r="H20" i="2"/>
  <c r="H21" i="2" s="1"/>
  <c r="M21" i="2" s="1"/>
  <c r="I21" i="2"/>
  <c r="O20" i="2"/>
  <c r="J20" i="2"/>
  <c r="L20" i="2"/>
  <c r="AF15" i="2"/>
  <c r="J19" i="2" l="1"/>
  <c r="M20" i="2"/>
  <c r="N20" i="2"/>
  <c r="N21" i="2"/>
  <c r="L21" i="2"/>
  <c r="O21" i="2"/>
  <c r="J21" i="2"/>
</calcChain>
</file>

<file path=xl/sharedStrings.xml><?xml version="1.0" encoding="utf-8"?>
<sst xmlns="http://schemas.openxmlformats.org/spreadsheetml/2006/main" count="87" uniqueCount="36">
  <si>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</si>
  <si>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</si>
  <si>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</si>
  <si>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</si>
  <si>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</si>
  <si>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</si>
  <si>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</si>
  <si>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</si>
  <si>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</si>
  <si>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</si>
  <si>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</si>
  <si>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</si>
  <si>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</si>
  <si>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</si>
  <si>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</si>
  <si>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KiimU</t>
  </si>
  <si>
    <t>16.</t>
  </si>
  <si>
    <t>1.</t>
  </si>
  <si>
    <t>Marko Holappa</t>
  </si>
  <si>
    <t>7.</t>
  </si>
  <si>
    <t>3.</t>
  </si>
  <si>
    <t>8.</t>
  </si>
  <si>
    <t>4.</t>
  </si>
  <si>
    <t>12.11.1975   Borås, Ruotsi</t>
  </si>
  <si>
    <t>KiimU = Kiimingin Urheilijat  (1938),  kasvattajaseura</t>
  </si>
  <si>
    <t>L+T</t>
  </si>
  <si>
    <t>SUOMENSARJA</t>
  </si>
  <si>
    <t>KAIKKI OTTELUT</t>
  </si>
  <si>
    <t>SUPERPESIS</t>
  </si>
  <si>
    <t>YHTEENSÄ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</si>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</sst>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2" t="s">
        <v>18</v>
      </c>
      <c r="C1" s="3"/>
      <c r="D1" s="4"/>
      <c r="E1" s="5" t="s">
        <v>23</v>
      </c>
      <c r="F1" s="36"/>
      <c r="G1" s="37"/>
      <c r="H1" s="3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6"/>
      <c r="AB1" s="36"/>
      <c r="AC1" s="37"/>
      <c r="AD1" s="3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13</v>
      </c>
      <c r="C2" s="59"/>
      <c r="D2" s="60"/>
      <c r="E2" s="9" t="s">
        <v>7</v>
      </c>
      <c r="F2" s="10"/>
      <c r="G2" s="10"/>
      <c r="H2" s="10"/>
      <c r="I2" s="16"/>
      <c r="J2" s="11"/>
      <c r="K2" s="35"/>
      <c r="L2" s="18" t="s">
        <v>31</v>
      </c>
      <c r="M2" s="10"/>
      <c r="N2" s="10"/>
      <c r="O2" s="17"/>
      <c r="P2" s="15"/>
      <c r="Q2" s="18" t="s">
        <v>32</v>
      </c>
      <c r="R2" s="10"/>
      <c r="S2" s="10"/>
      <c r="T2" s="10"/>
      <c r="U2" s="16"/>
      <c r="V2" s="17"/>
      <c r="W2" s="15"/>
      <c r="X2" s="61" t="s">
        <v>26</v>
      </c>
      <c r="Y2" s="62"/>
      <c r="Z2" s="38"/>
      <c r="AA2" s="9" t="s">
        <v>7</v>
      </c>
      <c r="AB2" s="10"/>
      <c r="AC2" s="10"/>
      <c r="AD2" s="10"/>
      <c r="AE2" s="16"/>
      <c r="AF2" s="11"/>
      <c r="AG2" s="35"/>
      <c r="AH2" s="18" t="s">
        <v>33</v>
      </c>
      <c r="AI2" s="10"/>
      <c r="AJ2" s="10"/>
      <c r="AK2" s="17"/>
      <c r="AL2" s="15"/>
      <c r="AM2" s="18" t="s">
        <v>32</v>
      </c>
      <c r="AN2" s="10"/>
      <c r="AO2" s="10"/>
      <c r="AP2" s="10"/>
      <c r="AQ2" s="16"/>
      <c r="AR2" s="17"/>
      <c r="AS2" s="39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39"/>
      <c r="L3" s="14" t="s">
        <v>4</v>
      </c>
      <c r="M3" s="14" t="s">
        <v>5</v>
      </c>
      <c r="N3" s="14" t="s">
        <v>25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39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39"/>
      <c r="AH3" s="14" t="s">
        <v>4</v>
      </c>
      <c r="AI3" s="14" t="s">
        <v>5</v>
      </c>
      <c r="AJ3" s="14" t="s">
        <v>25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39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4"/>
      <c r="I4" s="23"/>
      <c r="J4" s="41"/>
      <c r="K4" s="22"/>
      <c r="L4" s="40"/>
      <c r="M4" s="14"/>
      <c r="N4" s="14"/>
      <c r="O4" s="14"/>
      <c r="P4" s="19"/>
      <c r="Q4" s="23"/>
      <c r="R4" s="23"/>
      <c r="S4" s="34"/>
      <c r="T4" s="23"/>
      <c r="U4" s="23"/>
      <c r="V4" s="63"/>
      <c r="W4" s="22"/>
      <c r="X4" s="23">
        <v>2001</v>
      </c>
      <c r="Y4" s="23" t="s">
        <v>17</v>
      </c>
      <c r="Z4" s="2" t="s">
        <v>15</v>
      </c>
      <c r="AA4" s="23">
        <v>11</v>
      </c>
      <c r="AB4" s="23">
        <v>1</v>
      </c>
      <c r="AC4" s="23">
        <v>8</v>
      </c>
      <c r="AD4" s="23">
        <v>11</v>
      </c>
      <c r="AE4" s="23">
        <v>47</v>
      </c>
      <c r="AF4" s="68">
        <v>0.71209999999999996</v>
      </c>
      <c r="AG4" s="19">
        <v>66</v>
      </c>
      <c r="AH4" s="12"/>
      <c r="AI4" s="12"/>
      <c r="AJ4" s="12"/>
      <c r="AK4" s="14"/>
      <c r="AL4" s="19"/>
      <c r="AM4" s="23">
        <v>6</v>
      </c>
      <c r="AN4" s="23">
        <v>0</v>
      </c>
      <c r="AO4" s="23">
        <v>1</v>
      </c>
      <c r="AP4" s="23">
        <v>2</v>
      </c>
      <c r="AQ4" s="23">
        <v>25</v>
      </c>
      <c r="AR4" s="58">
        <v>0.71419999999999995</v>
      </c>
      <c r="AS4" s="1">
        <v>35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2002</v>
      </c>
      <c r="C5" s="34" t="s">
        <v>14</v>
      </c>
      <c r="D5" s="2" t="s">
        <v>15</v>
      </c>
      <c r="E5" s="23">
        <v>16</v>
      </c>
      <c r="F5" s="23">
        <v>0</v>
      </c>
      <c r="G5" s="23">
        <v>0</v>
      </c>
      <c r="H5" s="23">
        <v>3</v>
      </c>
      <c r="I5" s="23">
        <v>27</v>
      </c>
      <c r="J5" s="41">
        <v>0.45800000000000002</v>
      </c>
      <c r="K5" s="19">
        <f>PRODUCT(I5/J5)</f>
        <v>58.951965065502179</v>
      </c>
      <c r="L5" s="12"/>
      <c r="M5" s="14"/>
      <c r="N5" s="14"/>
      <c r="O5" s="14"/>
      <c r="P5" s="19"/>
      <c r="Q5" s="23">
        <v>3</v>
      </c>
      <c r="R5" s="23">
        <v>0</v>
      </c>
      <c r="S5" s="23">
        <v>0</v>
      </c>
      <c r="T5" s="23">
        <v>0</v>
      </c>
      <c r="U5" s="23">
        <v>1</v>
      </c>
      <c r="V5" s="41">
        <v>0.33300000000000002</v>
      </c>
      <c r="W5" s="22">
        <v>3</v>
      </c>
      <c r="X5" s="23"/>
      <c r="Y5" s="23"/>
      <c r="Z5" s="23"/>
      <c r="AA5" s="23"/>
      <c r="AB5" s="23"/>
      <c r="AC5" s="23"/>
      <c r="AD5" s="23"/>
      <c r="AE5" s="23"/>
      <c r="AF5" s="23"/>
      <c r="AG5" s="19"/>
      <c r="AH5" s="12"/>
      <c r="AI5" s="12"/>
      <c r="AJ5" s="12"/>
      <c r="AK5" s="14"/>
      <c r="AL5" s="19"/>
      <c r="AM5" s="23"/>
      <c r="AN5" s="23"/>
      <c r="AO5" s="23"/>
      <c r="AP5" s="23"/>
      <c r="AQ5" s="23"/>
      <c r="AR5" s="5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2003</v>
      </c>
      <c r="C6" s="34" t="s">
        <v>16</v>
      </c>
      <c r="D6" s="2" t="s">
        <v>15</v>
      </c>
      <c r="E6" s="23">
        <v>19</v>
      </c>
      <c r="F6" s="23">
        <v>0</v>
      </c>
      <c r="G6" s="23">
        <v>1</v>
      </c>
      <c r="H6" s="23">
        <v>6</v>
      </c>
      <c r="I6" s="23">
        <v>55</v>
      </c>
      <c r="J6" s="41">
        <v>0.53900000000000003</v>
      </c>
      <c r="K6" s="19">
        <f>PRODUCT(I6/J6)</f>
        <v>102.0408163265306</v>
      </c>
      <c r="L6" s="12"/>
      <c r="M6" s="14"/>
      <c r="N6" s="14"/>
      <c r="O6" s="14"/>
      <c r="Q6" s="23"/>
      <c r="R6" s="23"/>
      <c r="S6" s="23"/>
      <c r="T6" s="23"/>
      <c r="U6" s="23"/>
      <c r="V6" s="34"/>
      <c r="W6" s="22"/>
      <c r="X6" s="23"/>
      <c r="Y6" s="23"/>
      <c r="Z6" s="23"/>
      <c r="AA6" s="23"/>
      <c r="AB6" s="23"/>
      <c r="AC6" s="23"/>
      <c r="AD6" s="23"/>
      <c r="AE6" s="23"/>
      <c r="AF6" s="23"/>
      <c r="AG6" s="19"/>
      <c r="AH6" s="12"/>
      <c r="AI6" s="12"/>
      <c r="AJ6" s="12"/>
      <c r="AK6" s="14"/>
      <c r="AL6" s="19"/>
      <c r="AM6" s="23"/>
      <c r="AN6" s="23"/>
      <c r="AO6" s="23"/>
      <c r="AP6" s="23"/>
      <c r="AQ6" s="23"/>
      <c r="AR6" s="5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4"/>
      <c r="I7" s="23"/>
      <c r="J7" s="41"/>
      <c r="K7" s="22"/>
      <c r="L7" s="40"/>
      <c r="M7" s="14"/>
      <c r="N7" s="14"/>
      <c r="O7" s="14"/>
      <c r="Q7" s="23"/>
      <c r="R7" s="23"/>
      <c r="S7" s="23"/>
      <c r="T7" s="23"/>
      <c r="U7" s="23"/>
      <c r="V7" s="34"/>
      <c r="W7" s="22"/>
      <c r="X7" s="23">
        <v>2004</v>
      </c>
      <c r="Y7" s="23" t="s">
        <v>20</v>
      </c>
      <c r="Z7" s="2" t="s">
        <v>15</v>
      </c>
      <c r="AA7" s="23">
        <v>18</v>
      </c>
      <c r="AB7" s="23">
        <v>1</v>
      </c>
      <c r="AC7" s="23">
        <v>7</v>
      </c>
      <c r="AD7" s="23">
        <v>15</v>
      </c>
      <c r="AE7" s="23">
        <v>69</v>
      </c>
      <c r="AF7" s="68">
        <v>0.53900000000000003</v>
      </c>
      <c r="AG7" s="19">
        <v>128</v>
      </c>
      <c r="AH7" s="12"/>
      <c r="AI7" s="12"/>
      <c r="AJ7" s="12"/>
      <c r="AK7" s="14"/>
      <c r="AL7" s="19"/>
      <c r="AM7" s="23">
        <v>2</v>
      </c>
      <c r="AN7" s="23">
        <v>0</v>
      </c>
      <c r="AO7" s="23">
        <v>1</v>
      </c>
      <c r="AP7" s="23">
        <v>0</v>
      </c>
      <c r="AQ7" s="23">
        <v>5</v>
      </c>
      <c r="AR7" s="58">
        <v>0.5</v>
      </c>
      <c r="AS7" s="1">
        <v>10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4"/>
      <c r="I8" s="23"/>
      <c r="J8" s="41"/>
      <c r="K8" s="22"/>
      <c r="L8" s="40"/>
      <c r="M8" s="14"/>
      <c r="N8" s="14"/>
      <c r="O8" s="14"/>
      <c r="Q8" s="25"/>
      <c r="R8" s="23"/>
      <c r="S8" s="34"/>
      <c r="T8" s="23"/>
      <c r="U8" s="23"/>
      <c r="V8" s="34"/>
      <c r="W8" s="22"/>
      <c r="X8" s="23">
        <v>2005</v>
      </c>
      <c r="Y8" s="23" t="s">
        <v>21</v>
      </c>
      <c r="Z8" s="2" t="s">
        <v>15</v>
      </c>
      <c r="AA8" s="23">
        <v>14</v>
      </c>
      <c r="AB8" s="23">
        <v>1</v>
      </c>
      <c r="AC8" s="23">
        <v>20</v>
      </c>
      <c r="AD8" s="23">
        <v>9</v>
      </c>
      <c r="AE8" s="23">
        <v>67</v>
      </c>
      <c r="AF8" s="68">
        <v>0.62029999999999996</v>
      </c>
      <c r="AG8" s="19">
        <v>108</v>
      </c>
      <c r="AH8" s="12"/>
      <c r="AI8" s="12"/>
      <c r="AJ8" s="12"/>
      <c r="AK8" s="14"/>
      <c r="AL8" s="19"/>
      <c r="AM8" s="23"/>
      <c r="AN8" s="23"/>
      <c r="AO8" s="23"/>
      <c r="AP8" s="23"/>
      <c r="AQ8" s="23"/>
      <c r="AR8" s="5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4"/>
      <c r="I9" s="23"/>
      <c r="J9" s="41"/>
      <c r="K9" s="22"/>
      <c r="L9" s="40"/>
      <c r="M9" s="14"/>
      <c r="N9" s="14"/>
      <c r="O9" s="14"/>
      <c r="Q9" s="23">
        <v>1</v>
      </c>
      <c r="R9" s="23">
        <v>0</v>
      </c>
      <c r="S9" s="23">
        <v>1</v>
      </c>
      <c r="T9" s="23">
        <v>1</v>
      </c>
      <c r="U9" s="23">
        <v>7</v>
      </c>
      <c r="V9" s="41">
        <v>0.7</v>
      </c>
      <c r="W9" s="22">
        <v>10</v>
      </c>
      <c r="X9" s="23">
        <v>2006</v>
      </c>
      <c r="Y9" s="23" t="s">
        <v>17</v>
      </c>
      <c r="Z9" s="2" t="s">
        <v>15</v>
      </c>
      <c r="AA9" s="23">
        <v>15</v>
      </c>
      <c r="AB9" s="23">
        <v>0</v>
      </c>
      <c r="AC9" s="23">
        <v>9</v>
      </c>
      <c r="AD9" s="23">
        <v>5</v>
      </c>
      <c r="AE9" s="23">
        <v>51</v>
      </c>
      <c r="AF9" s="68">
        <v>0.45939999999999998</v>
      </c>
      <c r="AG9" s="19">
        <v>111</v>
      </c>
      <c r="AH9" s="12"/>
      <c r="AI9" s="12"/>
      <c r="AJ9" s="12"/>
      <c r="AK9" s="14"/>
      <c r="AL9" s="19"/>
      <c r="AM9" s="23">
        <v>7</v>
      </c>
      <c r="AN9" s="23">
        <v>0</v>
      </c>
      <c r="AO9" s="23">
        <v>3</v>
      </c>
      <c r="AP9" s="23">
        <v>2</v>
      </c>
      <c r="AQ9" s="23">
        <v>19</v>
      </c>
      <c r="AR9" s="58">
        <v>0.41299999999999998</v>
      </c>
      <c r="AS9" s="1">
        <v>46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4"/>
      <c r="I10" s="23"/>
      <c r="J10" s="41"/>
      <c r="K10" s="22"/>
      <c r="L10" s="40"/>
      <c r="M10" s="14"/>
      <c r="N10" s="14"/>
      <c r="O10" s="14"/>
      <c r="Q10" s="23">
        <v>3</v>
      </c>
      <c r="R10" s="23">
        <v>0</v>
      </c>
      <c r="S10" s="23">
        <v>1</v>
      </c>
      <c r="T10" s="23">
        <v>0</v>
      </c>
      <c r="U10" s="23">
        <v>4</v>
      </c>
      <c r="V10" s="41">
        <v>0.33300000000000002</v>
      </c>
      <c r="W10" s="22">
        <v>12</v>
      </c>
      <c r="X10" s="23">
        <v>2007</v>
      </c>
      <c r="Y10" s="23" t="s">
        <v>17</v>
      </c>
      <c r="Z10" s="2" t="s">
        <v>15</v>
      </c>
      <c r="AA10" s="23">
        <v>13</v>
      </c>
      <c r="AB10" s="23">
        <v>0</v>
      </c>
      <c r="AC10" s="23">
        <v>6</v>
      </c>
      <c r="AD10" s="23">
        <v>5</v>
      </c>
      <c r="AE10" s="23">
        <v>29</v>
      </c>
      <c r="AF10" s="68">
        <v>0.3972</v>
      </c>
      <c r="AG10" s="19">
        <v>73</v>
      </c>
      <c r="AH10" s="12"/>
      <c r="AI10" s="12"/>
      <c r="AJ10" s="12"/>
      <c r="AK10" s="14"/>
      <c r="AL10" s="19"/>
      <c r="AM10" s="23">
        <v>6</v>
      </c>
      <c r="AN10" s="23">
        <v>0</v>
      </c>
      <c r="AO10" s="23">
        <v>2</v>
      </c>
      <c r="AP10" s="23">
        <v>2</v>
      </c>
      <c r="AQ10" s="23">
        <v>12</v>
      </c>
      <c r="AR10" s="58">
        <v>0.44440000000000002</v>
      </c>
      <c r="AS10" s="1">
        <v>27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4"/>
      <c r="I11" s="23"/>
      <c r="J11" s="41"/>
      <c r="K11" s="22"/>
      <c r="L11" s="40"/>
      <c r="M11" s="14"/>
      <c r="N11" s="14"/>
      <c r="O11" s="14"/>
      <c r="Q11" s="23"/>
      <c r="R11" s="23"/>
      <c r="S11" s="34"/>
      <c r="T11" s="23"/>
      <c r="U11" s="23"/>
      <c r="V11" s="34"/>
      <c r="W11" s="22"/>
      <c r="X11" s="23">
        <v>2008</v>
      </c>
      <c r="Y11" s="23" t="s">
        <v>22</v>
      </c>
      <c r="Z11" s="2" t="s">
        <v>15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68"/>
      <c r="AG11" s="19"/>
      <c r="AH11" s="12"/>
      <c r="AI11" s="12"/>
      <c r="AJ11" s="12"/>
      <c r="AK11" s="14"/>
      <c r="AL11" s="19"/>
      <c r="AM11" s="23">
        <v>1</v>
      </c>
      <c r="AN11" s="23">
        <v>0</v>
      </c>
      <c r="AO11" s="23">
        <v>0</v>
      </c>
      <c r="AP11" s="23">
        <v>0</v>
      </c>
      <c r="AQ11" s="23">
        <v>2</v>
      </c>
      <c r="AR11" s="58">
        <v>0.33329999999999999</v>
      </c>
      <c r="AS11" s="1">
        <v>6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4"/>
      <c r="I12" s="23"/>
      <c r="J12" s="41"/>
      <c r="K12" s="22"/>
      <c r="L12" s="40"/>
      <c r="M12" s="14"/>
      <c r="N12" s="14"/>
      <c r="O12" s="14"/>
      <c r="Q12" s="23"/>
      <c r="R12" s="23"/>
      <c r="S12" s="34"/>
      <c r="T12" s="23"/>
      <c r="U12" s="23"/>
      <c r="V12" s="34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19"/>
      <c r="AH12" s="12"/>
      <c r="AI12" s="12"/>
      <c r="AJ12" s="12"/>
      <c r="AK12" s="14"/>
      <c r="AL12" s="19"/>
      <c r="AM12" s="23"/>
      <c r="AN12" s="23"/>
      <c r="AO12" s="23"/>
      <c r="AP12" s="23"/>
      <c r="AQ12" s="23"/>
      <c r="AR12" s="58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4"/>
      <c r="I13" s="23"/>
      <c r="J13" s="41"/>
      <c r="K13" s="22"/>
      <c r="L13" s="40"/>
      <c r="M13" s="14"/>
      <c r="N13" s="14"/>
      <c r="O13" s="14"/>
      <c r="Q13" s="25"/>
      <c r="R13" s="23"/>
      <c r="S13" s="34"/>
      <c r="T13" s="23"/>
      <c r="U13" s="23"/>
      <c r="V13" s="34"/>
      <c r="W13" s="22"/>
      <c r="X13" s="23">
        <v>2013</v>
      </c>
      <c r="Y13" s="23" t="s">
        <v>19</v>
      </c>
      <c r="Z13" s="2" t="s">
        <v>15</v>
      </c>
      <c r="AA13" s="23">
        <v>15</v>
      </c>
      <c r="AB13" s="23">
        <v>0</v>
      </c>
      <c r="AC13" s="23">
        <v>20</v>
      </c>
      <c r="AD13" s="23">
        <v>5</v>
      </c>
      <c r="AE13" s="23">
        <v>43</v>
      </c>
      <c r="AF13" s="68">
        <v>0.4526</v>
      </c>
      <c r="AG13" s="19">
        <v>95</v>
      </c>
      <c r="AH13" s="12"/>
      <c r="AI13" s="12"/>
      <c r="AJ13" s="12"/>
      <c r="AK13" s="14"/>
      <c r="AL13" s="19"/>
      <c r="AM13" s="23"/>
      <c r="AN13" s="23"/>
      <c r="AO13" s="23"/>
      <c r="AP13" s="23"/>
      <c r="AQ13" s="23"/>
      <c r="AR13" s="58"/>
      <c r="AS13" s="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4"/>
      <c r="I14" s="23"/>
      <c r="J14" s="41"/>
      <c r="K14" s="22"/>
      <c r="L14" s="40"/>
      <c r="M14" s="14"/>
      <c r="N14" s="14"/>
      <c r="O14" s="14"/>
      <c r="Q14" s="25"/>
      <c r="R14" s="23"/>
      <c r="S14" s="34"/>
      <c r="T14" s="23"/>
      <c r="U14" s="23"/>
      <c r="V14" s="34"/>
      <c r="W14" s="22"/>
      <c r="X14" s="23">
        <v>2014</v>
      </c>
      <c r="Y14" s="23" t="s">
        <v>30</v>
      </c>
      <c r="Z14" s="2" t="s">
        <v>15</v>
      </c>
      <c r="AA14" s="23">
        <v>7</v>
      </c>
      <c r="AB14" s="23">
        <v>0</v>
      </c>
      <c r="AC14" s="23">
        <v>2</v>
      </c>
      <c r="AD14" s="23">
        <v>4</v>
      </c>
      <c r="AE14" s="23">
        <v>15</v>
      </c>
      <c r="AF14" s="68">
        <v>0.3846</v>
      </c>
      <c r="AG14" s="19">
        <v>39</v>
      </c>
      <c r="AH14" s="12"/>
      <c r="AI14" s="12"/>
      <c r="AJ14" s="12"/>
      <c r="AK14" s="14"/>
      <c r="AL14" s="19"/>
      <c r="AM14" s="23"/>
      <c r="AN14" s="23"/>
      <c r="AO14" s="23"/>
      <c r="AP14" s="23"/>
      <c r="AQ14" s="23"/>
      <c r="AR14" s="58"/>
      <c r="AS14" s="1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64" t="s">
        <v>29</v>
      </c>
      <c r="C15" s="65"/>
      <c r="D15" s="66"/>
      <c r="E15" s="45">
        <f>SUM(E4:E14)</f>
        <v>35</v>
      </c>
      <c r="F15" s="45">
        <f>SUM(F4:F14)</f>
        <v>0</v>
      </c>
      <c r="G15" s="45">
        <f>SUM(G4:G14)</f>
        <v>1</v>
      </c>
      <c r="H15" s="45">
        <f>SUM(H4:H14)</f>
        <v>9</v>
      </c>
      <c r="I15" s="45">
        <f>SUM(I4:I14)</f>
        <v>82</v>
      </c>
      <c r="J15" s="46">
        <f>PRODUCT(I15/K15)</f>
        <v>0.50933960697481317</v>
      </c>
      <c r="K15" s="35">
        <f>SUM(K4:K14)</f>
        <v>160.99278139203278</v>
      </c>
      <c r="L15" s="18"/>
      <c r="M15" s="16"/>
      <c r="N15" s="47"/>
      <c r="O15" s="48"/>
      <c r="P15" s="19"/>
      <c r="Q15" s="45">
        <f>SUM(Q4:Q14)</f>
        <v>7</v>
      </c>
      <c r="R15" s="45">
        <f>SUM(R4:R14)</f>
        <v>0</v>
      </c>
      <c r="S15" s="45">
        <f>SUM(S4:S14)</f>
        <v>2</v>
      </c>
      <c r="T15" s="45">
        <f>SUM(T4:T14)</f>
        <v>1</v>
      </c>
      <c r="U15" s="45">
        <f>SUM(U4:U14)</f>
        <v>12</v>
      </c>
      <c r="V15" s="46">
        <f>PRODUCT(U15/W15)</f>
        <v>0.48</v>
      </c>
      <c r="W15" s="35">
        <f>SUM(W4:W14)</f>
        <v>25</v>
      </c>
      <c r="X15" s="12" t="s">
        <v>29</v>
      </c>
      <c r="Y15" s="13"/>
      <c r="Z15" s="11"/>
      <c r="AA15" s="45">
        <f>SUM(AA4:AA14)</f>
        <v>93</v>
      </c>
      <c r="AB15" s="45">
        <f>SUM(AB4:AB14)</f>
        <v>3</v>
      </c>
      <c r="AC15" s="45">
        <f>SUM(AC4:AC14)</f>
        <v>72</v>
      </c>
      <c r="AD15" s="45">
        <f>SUM(AD4:AD14)</f>
        <v>54</v>
      </c>
      <c r="AE15" s="45">
        <f>SUM(AE4:AE14)</f>
        <v>321</v>
      </c>
      <c r="AF15" s="46">
        <f>PRODUCT(AE15/AG15)</f>
        <v>0.51774193548387093</v>
      </c>
      <c r="AG15" s="35">
        <f>SUM(AG4:AG14)</f>
        <v>620</v>
      </c>
      <c r="AH15" s="18"/>
      <c r="AI15" s="16"/>
      <c r="AJ15" s="47"/>
      <c r="AK15" s="48"/>
      <c r="AL15" s="19"/>
      <c r="AM15" s="45">
        <f>SUM(AM4:AM14)</f>
        <v>22</v>
      </c>
      <c r="AN15" s="45">
        <f>SUM(AN4:AN14)</f>
        <v>0</v>
      </c>
      <c r="AO15" s="45">
        <f>SUM(AO4:AO14)</f>
        <v>7</v>
      </c>
      <c r="AP15" s="45">
        <f>SUM(AP4:AP14)</f>
        <v>6</v>
      </c>
      <c r="AQ15" s="45">
        <f>SUM(AQ4:AQ14)</f>
        <v>63</v>
      </c>
      <c r="AR15" s="46">
        <f>PRODUCT(AQ15/AS15)</f>
        <v>0.50806451612903225</v>
      </c>
      <c r="AS15" s="39">
        <f>SUM(AS4:AS14)</f>
        <v>124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7"/>
      <c r="K16" s="22"/>
      <c r="L16" s="19"/>
      <c r="M16" s="19"/>
      <c r="N16" s="19"/>
      <c r="O16" s="19"/>
      <c r="P16" s="26"/>
      <c r="Q16" s="26"/>
      <c r="R16" s="28"/>
      <c r="S16" s="26"/>
      <c r="T16" s="26"/>
      <c r="U16" s="19"/>
      <c r="V16" s="19"/>
      <c r="W16" s="22"/>
      <c r="X16" s="26"/>
      <c r="Y16" s="26"/>
      <c r="Z16" s="26"/>
      <c r="AA16" s="26"/>
      <c r="AB16" s="26"/>
      <c r="AC16" s="26"/>
      <c r="AD16" s="26"/>
      <c r="AE16" s="26"/>
      <c r="AF16" s="27"/>
      <c r="AG16" s="22"/>
      <c r="AH16" s="19"/>
      <c r="AI16" s="19"/>
      <c r="AJ16" s="19"/>
      <c r="AK16" s="19"/>
      <c r="AL16" s="26"/>
      <c r="AM16" s="26"/>
      <c r="AN16" s="28"/>
      <c r="AO16" s="26"/>
      <c r="AP16" s="26"/>
      <c r="AQ16" s="19"/>
      <c r="AR16" s="19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50" t="s">
        <v>27</v>
      </c>
      <c r="C17" s="51"/>
      <c r="D17" s="52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34</v>
      </c>
      <c r="O17" s="14" t="s">
        <v>35</v>
      </c>
      <c r="Q17" s="28"/>
      <c r="R17" s="28" t="s">
        <v>12</v>
      </c>
      <c r="S17" s="28"/>
      <c r="T17" s="26" t="s">
        <v>24</v>
      </c>
      <c r="U17" s="19"/>
      <c r="V17" s="22"/>
      <c r="W17" s="22"/>
      <c r="X17" s="49"/>
      <c r="Y17" s="49"/>
      <c r="Z17" s="49"/>
      <c r="AA17" s="49"/>
      <c r="AB17" s="49"/>
      <c r="AC17" s="26"/>
      <c r="AD17" s="26"/>
      <c r="AE17" s="26"/>
      <c r="AF17" s="26"/>
      <c r="AG17" s="26"/>
      <c r="AH17" s="26"/>
      <c r="AI17" s="26"/>
      <c r="AJ17" s="26"/>
      <c r="AK17" s="26"/>
      <c r="AM17" s="22"/>
      <c r="AN17" s="49"/>
      <c r="AO17" s="49"/>
      <c r="AP17" s="49"/>
      <c r="AQ17" s="49"/>
      <c r="AR17" s="49"/>
      <c r="AS17" s="49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9" t="s">
        <v>28</v>
      </c>
      <c r="C18" s="8"/>
      <c r="D18" s="30"/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67">
        <v>0</v>
      </c>
      <c r="K18" s="26">
        <v>0</v>
      </c>
      <c r="L18" s="54">
        <v>0</v>
      </c>
      <c r="M18" s="54">
        <v>0</v>
      </c>
      <c r="N18" s="54">
        <v>0</v>
      </c>
      <c r="O18" s="54">
        <v>0</v>
      </c>
      <c r="Q18" s="28"/>
      <c r="R18" s="28"/>
      <c r="S18" s="28"/>
      <c r="T18" s="19"/>
      <c r="U18" s="26"/>
      <c r="V18" s="26"/>
      <c r="W18" s="26"/>
      <c r="X18" s="28"/>
      <c r="Y18" s="28"/>
      <c r="Z18" s="28"/>
      <c r="AA18" s="28"/>
      <c r="AB18" s="28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8"/>
      <c r="AO18" s="28"/>
      <c r="AP18" s="28"/>
      <c r="AQ18" s="28"/>
      <c r="AR18" s="28"/>
      <c r="AS18" s="28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42" t="s">
        <v>13</v>
      </c>
      <c r="C19" s="43"/>
      <c r="D19" s="44"/>
      <c r="E19" s="53">
        <f>PRODUCT(E15+Q15)</f>
        <v>42</v>
      </c>
      <c r="F19" s="53">
        <f>PRODUCT(F15+R15)</f>
        <v>0</v>
      </c>
      <c r="G19" s="53">
        <f>PRODUCT(G15+S15)</f>
        <v>3</v>
      </c>
      <c r="H19" s="53">
        <f>PRODUCT(H15+T15)</f>
        <v>10</v>
      </c>
      <c r="I19" s="53">
        <f>PRODUCT(I15+U15)</f>
        <v>94</v>
      </c>
      <c r="J19" s="67">
        <f>PRODUCT(I19/K19)</f>
        <v>0.50539595836178297</v>
      </c>
      <c r="K19" s="26">
        <f>PRODUCT(K15+W15)</f>
        <v>185.99278139203278</v>
      </c>
      <c r="L19" s="54">
        <f>PRODUCT((F19+G19)/E19)</f>
        <v>7.1428571428571425E-2</v>
      </c>
      <c r="M19" s="54">
        <f>PRODUCT(H19/E19)</f>
        <v>0.23809523809523808</v>
      </c>
      <c r="N19" s="54">
        <f>PRODUCT((F19+G19+H19)/E19)</f>
        <v>0.30952380952380953</v>
      </c>
      <c r="O19" s="54">
        <f>PRODUCT(I19/E19)</f>
        <v>2.2380952380952381</v>
      </c>
      <c r="Q19" s="28"/>
      <c r="R19" s="28"/>
      <c r="S19" s="28"/>
      <c r="T19" s="19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1" t="s">
        <v>26</v>
      </c>
      <c r="C20" s="20"/>
      <c r="D20" s="31"/>
      <c r="E20" s="53">
        <f>PRODUCT(AA15+AM15)</f>
        <v>115</v>
      </c>
      <c r="F20" s="53">
        <f>PRODUCT(AB15+AN15)</f>
        <v>3</v>
      </c>
      <c r="G20" s="53">
        <f>PRODUCT(AC15+AO15)</f>
        <v>79</v>
      </c>
      <c r="H20" s="53">
        <f>PRODUCT(AD15+AP15)</f>
        <v>60</v>
      </c>
      <c r="I20" s="53">
        <f>PRODUCT(AE15+AQ15)</f>
        <v>384</v>
      </c>
      <c r="J20" s="67">
        <f>PRODUCT(I20/K20)</f>
        <v>0.5161290322580645</v>
      </c>
      <c r="K20" s="19">
        <f>PRODUCT(AG15+AS15)</f>
        <v>744</v>
      </c>
      <c r="L20" s="54">
        <f>PRODUCT((F20+G20)/E20)</f>
        <v>0.71304347826086956</v>
      </c>
      <c r="M20" s="54">
        <f>PRODUCT(H20/E20)</f>
        <v>0.52173913043478259</v>
      </c>
      <c r="N20" s="54">
        <f>PRODUCT((F20+G20+H20)/E20)</f>
        <v>1.2347826086956522</v>
      </c>
      <c r="O20" s="54">
        <f>PRODUCT(I20/E20)</f>
        <v>3.3391304347826085</v>
      </c>
      <c r="Q20" s="28"/>
      <c r="R20" s="28"/>
      <c r="S20" s="26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26"/>
      <c r="AF20" s="26"/>
      <c r="AG20" s="26"/>
      <c r="AH20" s="26"/>
      <c r="AI20" s="26"/>
      <c r="AJ20" s="26"/>
      <c r="AK20" s="26"/>
      <c r="AL20" s="19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55" t="s">
        <v>29</v>
      </c>
      <c r="C21" s="56"/>
      <c r="D21" s="57"/>
      <c r="E21" s="53">
        <f>SUM(E18:E20)</f>
        <v>157</v>
      </c>
      <c r="F21" s="53">
        <f t="shared" ref="F21:I21" si="0">SUM(F18:F20)</f>
        <v>3</v>
      </c>
      <c r="G21" s="53">
        <f t="shared" si="0"/>
        <v>82</v>
      </c>
      <c r="H21" s="53">
        <f t="shared" si="0"/>
        <v>70</v>
      </c>
      <c r="I21" s="53">
        <f t="shared" si="0"/>
        <v>478</v>
      </c>
      <c r="J21" s="67">
        <f>PRODUCT(I21/K21)</f>
        <v>0.5139824841269407</v>
      </c>
      <c r="K21" s="26">
        <f>SUM(K18:K20)</f>
        <v>929.99278139203284</v>
      </c>
      <c r="L21" s="54">
        <f>PRODUCT((F21+G21)/E21)</f>
        <v>0.54140127388535031</v>
      </c>
      <c r="M21" s="54">
        <f>PRODUCT(H21/E21)</f>
        <v>0.44585987261146498</v>
      </c>
      <c r="N21" s="54">
        <f>PRODUCT((F21+G21+H21)/E21)</f>
        <v>0.98726114649681529</v>
      </c>
      <c r="O21" s="54">
        <f>PRODUCT(I21/E21)</f>
        <v>3.0445859872611467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9"/>
      <c r="F22" s="19"/>
      <c r="G22" s="19"/>
      <c r="H22" s="19"/>
      <c r="I22" s="19"/>
      <c r="J22" s="26"/>
      <c r="K22" s="26"/>
      <c r="L22" s="19"/>
      <c r="M22" s="19"/>
      <c r="N22" s="19"/>
      <c r="O22" s="19"/>
      <c r="P22" s="26"/>
      <c r="Q22" s="26"/>
      <c r="R22" s="26"/>
      <c r="S22" s="26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H60" s="26"/>
      <c r="AI60" s="26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H93" s="26"/>
      <c r="AI93" s="26"/>
      <c r="AJ93" s="26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H94" s="26"/>
      <c r="AI94" s="26"/>
      <c r="AJ94" s="26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H95" s="26"/>
      <c r="AI95" s="26"/>
      <c r="AJ95" s="26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H96" s="26"/>
      <c r="AI96" s="26"/>
      <c r="AJ96" s="26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H97" s="26"/>
      <c r="AI97" s="26"/>
      <c r="AJ97" s="26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H98" s="26"/>
      <c r="AI98" s="26"/>
      <c r="AJ98" s="26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H99" s="26"/>
      <c r="AI99" s="26"/>
      <c r="AJ99" s="26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H100" s="26"/>
      <c r="AI100" s="26"/>
      <c r="AJ100" s="26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H101" s="26"/>
      <c r="AI101" s="26"/>
      <c r="AJ101" s="26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H102" s="26"/>
      <c r="AI102" s="26"/>
      <c r="AJ102" s="26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H103" s="26"/>
      <c r="AI103" s="26"/>
      <c r="AJ103" s="26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H104" s="26"/>
      <c r="AI104" s="26"/>
      <c r="AJ104" s="26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H105" s="26"/>
      <c r="AI105" s="26"/>
      <c r="AJ105" s="26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H106" s="26"/>
      <c r="AI106" s="26"/>
      <c r="AJ106" s="26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H107" s="26"/>
      <c r="AI107" s="26"/>
      <c r="AJ107" s="26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H108" s="26"/>
      <c r="AI108" s="26"/>
      <c r="AJ108" s="26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H109" s="26"/>
      <c r="AI109" s="26"/>
      <c r="AJ109" s="26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H110" s="26"/>
      <c r="AI110" s="26"/>
      <c r="AJ110" s="26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H111" s="26"/>
      <c r="AI111" s="26"/>
      <c r="AJ111" s="26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H112" s="26"/>
      <c r="AI112" s="26"/>
      <c r="AJ112" s="26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H113" s="26"/>
      <c r="AI113" s="26"/>
      <c r="AJ113" s="26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H114" s="26"/>
      <c r="AI114" s="26"/>
      <c r="AJ114" s="26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H115" s="26"/>
      <c r="AI115" s="26"/>
      <c r="AJ115" s="26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H116" s="26"/>
      <c r="AI116" s="26"/>
      <c r="AJ116" s="26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H117" s="26"/>
      <c r="AI117" s="26"/>
      <c r="AJ117" s="26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H118" s="26"/>
      <c r="AI118" s="26"/>
      <c r="AJ118" s="26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H119" s="26"/>
      <c r="AI119" s="26"/>
      <c r="AJ119" s="26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H120" s="26"/>
      <c r="AI120" s="26"/>
      <c r="AJ120" s="26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H121" s="26"/>
      <c r="AI121" s="26"/>
      <c r="AJ121" s="26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H122" s="26"/>
      <c r="AI122" s="26"/>
      <c r="AJ122" s="26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H123" s="26"/>
      <c r="AI123" s="26"/>
      <c r="AJ123" s="26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H124" s="26"/>
      <c r="AI124" s="26"/>
      <c r="AJ124" s="26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H125" s="26"/>
      <c r="AI125" s="26"/>
      <c r="AJ125" s="26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H126" s="26"/>
      <c r="AI126" s="26"/>
      <c r="AJ126" s="26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H127" s="26"/>
      <c r="AI127" s="26"/>
      <c r="AJ127" s="26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H128" s="26"/>
      <c r="AI128" s="26"/>
      <c r="AJ128" s="26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H129" s="26"/>
      <c r="AI129" s="26"/>
      <c r="AJ129" s="26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H130" s="26"/>
      <c r="AI130" s="26"/>
      <c r="AJ130" s="26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H131" s="26"/>
      <c r="AI131" s="26"/>
      <c r="AJ131" s="26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H132" s="26"/>
      <c r="AI132" s="26"/>
      <c r="AJ132" s="26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H133" s="26"/>
      <c r="AI133" s="26"/>
      <c r="AJ133" s="26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H134" s="26"/>
      <c r="AI134" s="26"/>
      <c r="AJ134" s="26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H135" s="26"/>
      <c r="AI135" s="26"/>
      <c r="AJ135" s="26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H136" s="26"/>
      <c r="AI136" s="26"/>
      <c r="AJ136" s="26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H137" s="26"/>
      <c r="AI137" s="26"/>
      <c r="AJ137" s="26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H138" s="26"/>
      <c r="AI138" s="26"/>
      <c r="AJ138" s="26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H139" s="26"/>
      <c r="AI139" s="26"/>
      <c r="AJ139" s="26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H140" s="26"/>
      <c r="AI140" s="26"/>
      <c r="AJ140" s="26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H141" s="26"/>
      <c r="AI141" s="26"/>
      <c r="AJ141" s="26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H142" s="26"/>
      <c r="AI142" s="26"/>
      <c r="AJ142" s="26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H143" s="26"/>
      <c r="AI143" s="26"/>
      <c r="AJ143" s="26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H144" s="26"/>
      <c r="AI144" s="26"/>
      <c r="AJ144" s="26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H145" s="26"/>
      <c r="AI145" s="26"/>
      <c r="AJ145" s="26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H146" s="26"/>
      <c r="AI146" s="26"/>
      <c r="AJ146" s="26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H147" s="26"/>
      <c r="AI147" s="26"/>
      <c r="AJ147" s="26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H148" s="26"/>
      <c r="AI148" s="26"/>
      <c r="AJ148" s="26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H149" s="26"/>
      <c r="AI149" s="26"/>
      <c r="AJ149" s="26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H150" s="26"/>
      <c r="AI150" s="26"/>
      <c r="AJ150" s="26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H151" s="26"/>
      <c r="AI151" s="26"/>
      <c r="AJ151" s="26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H152" s="26"/>
      <c r="AI152" s="26"/>
      <c r="AJ152" s="26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H153" s="26"/>
      <c r="AI153" s="26"/>
      <c r="AJ153" s="26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H154" s="26"/>
      <c r="AI154" s="26"/>
      <c r="AJ154" s="26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H155" s="26"/>
      <c r="AI155" s="26"/>
      <c r="AJ155" s="26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H156" s="26"/>
      <c r="AI156" s="26"/>
      <c r="AJ156" s="26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H157" s="26"/>
      <c r="AI157" s="26"/>
      <c r="AJ157" s="26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H158" s="26"/>
      <c r="AI158" s="26"/>
      <c r="AJ158" s="26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H159" s="26"/>
      <c r="AI159" s="26"/>
      <c r="AJ159" s="26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H160" s="26"/>
      <c r="AI160" s="26"/>
      <c r="AJ160" s="26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H161" s="26"/>
      <c r="AI161" s="26"/>
      <c r="AJ161" s="26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H162" s="26"/>
      <c r="AI162" s="26"/>
      <c r="AJ162" s="26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H163" s="26"/>
      <c r="AI163" s="26"/>
      <c r="AJ163" s="26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H164" s="26"/>
      <c r="AI164" s="26"/>
      <c r="AJ164" s="26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H165" s="26"/>
      <c r="AI165" s="26"/>
      <c r="AJ165" s="26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H166" s="26"/>
      <c r="AI166" s="26"/>
      <c r="AJ166" s="26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H167" s="26"/>
      <c r="AI167" s="26"/>
      <c r="AJ167" s="26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19"/>
      <c r="U168" s="19"/>
      <c r="V168" s="19"/>
      <c r="AC168" s="26"/>
      <c r="AD168" s="26"/>
      <c r="AH168" s="26"/>
      <c r="AI168" s="26"/>
      <c r="AJ168" s="26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19"/>
      <c r="U169" s="19"/>
      <c r="V169" s="19"/>
      <c r="AC169" s="26"/>
      <c r="AD169" s="26"/>
      <c r="AH169" s="26"/>
      <c r="AI169" s="26"/>
      <c r="AJ169" s="26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19"/>
      <c r="U170" s="19"/>
      <c r="V170" s="19"/>
      <c r="AC170" s="26"/>
      <c r="AD170" s="26"/>
      <c r="AH170" s="26"/>
      <c r="AI170" s="26"/>
      <c r="AJ170" s="26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19"/>
      <c r="U171" s="19"/>
      <c r="V171" s="19"/>
      <c r="AC171" s="26"/>
      <c r="AD171" s="26"/>
      <c r="AH171" s="26"/>
      <c r="AI171" s="26"/>
      <c r="AJ171" s="26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19"/>
      <c r="U172" s="19"/>
      <c r="V172" s="19"/>
      <c r="AC172" s="26"/>
      <c r="AD172" s="26"/>
      <c r="AH172" s="26"/>
      <c r="AI172" s="26"/>
      <c r="AJ172" s="26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19"/>
      <c r="U173" s="19"/>
      <c r="V173" s="19"/>
      <c r="AC173" s="26"/>
      <c r="AD173" s="26"/>
      <c r="AH173" s="26"/>
      <c r="AI173" s="26"/>
      <c r="AJ173" s="26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19"/>
      <c r="U174" s="19"/>
      <c r="V174" s="19"/>
      <c r="AC174" s="26"/>
      <c r="AD174" s="26"/>
      <c r="AH174" s="26"/>
      <c r="AI174" s="26"/>
      <c r="AJ174" s="26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19"/>
      <c r="U175" s="19"/>
      <c r="V175" s="19"/>
      <c r="AC175" s="26"/>
      <c r="AD175" s="26"/>
      <c r="AH175" s="26"/>
      <c r="AI175" s="26"/>
      <c r="AJ175" s="26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19"/>
      <c r="U176" s="19"/>
      <c r="V176" s="19"/>
      <c r="AC176" s="26"/>
      <c r="AD176" s="26"/>
      <c r="AH176" s="26"/>
      <c r="AI176" s="26"/>
      <c r="AJ176" s="26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19"/>
      <c r="U177" s="19"/>
      <c r="V177" s="19"/>
      <c r="AC177" s="26"/>
      <c r="AD177" s="26"/>
      <c r="AH177" s="26"/>
      <c r="AI177" s="26"/>
      <c r="AJ177" s="26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19"/>
      <c r="U178" s="19"/>
      <c r="V178" s="19"/>
      <c r="AC178" s="26"/>
      <c r="AD178" s="26"/>
      <c r="AH178" s="26"/>
      <c r="AI178" s="26"/>
      <c r="AJ178" s="26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19"/>
      <c r="U179" s="19"/>
      <c r="V179" s="19"/>
      <c r="AH179" s="26"/>
      <c r="AI179" s="26"/>
      <c r="AJ179" s="26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19"/>
      <c r="U180" s="19"/>
      <c r="V180" s="19"/>
      <c r="AH180" s="26"/>
      <c r="AI180" s="26"/>
      <c r="AJ180" s="26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19"/>
      <c r="U181" s="19"/>
      <c r="V181" s="19"/>
      <c r="AH181" s="26"/>
      <c r="AI181" s="26"/>
      <c r="AJ181" s="26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19"/>
      <c r="U182" s="19"/>
      <c r="V182" s="19"/>
      <c r="AH182" s="26"/>
      <c r="AI182" s="26"/>
      <c r="AJ182" s="26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AH183" s="26"/>
      <c r="AI183" s="26"/>
      <c r="AJ183" s="26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AH184" s="26"/>
      <c r="AI184" s="26"/>
      <c r="AJ184" s="26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AH185" s="26"/>
      <c r="AI185" s="26"/>
      <c r="AJ185" s="26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AH186" s="19"/>
      <c r="AI186" s="19"/>
      <c r="AJ186" s="19"/>
      <c r="AK186" s="19"/>
      <c r="AL18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2018-09-06T10:37:42Z</dcterms:modified>
</cp:coreProperties>
</file>